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68" windowHeight="13380"/>
  </bookViews>
  <sheets>
    <sheet name="汇总" sheetId="4" r:id="rId1"/>
  </sheets>
  <definedNames>
    <definedName name="_xlnm.Print_Titles" localSheetId="0">汇总!$1:$2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<sst xmlns="http://schemas.openxmlformats.org/spreadsheetml/2006/main" count="379" uniqueCount="185">
  <si>
    <t>厨房油烟机清洗报价清单</t>
  </si>
  <si>
    <t>序号</t>
  </si>
  <si>
    <t>位置</t>
  </si>
  <si>
    <t>名称</t>
  </si>
  <si>
    <t>规格</t>
  </si>
  <si>
    <t>单位</t>
  </si>
  <si>
    <t>数量</t>
  </si>
  <si>
    <t>单价</t>
  </si>
  <si>
    <t>金额（元）</t>
  </si>
  <si>
    <t>备注</t>
  </si>
  <si>
    <t>1</t>
  </si>
  <si>
    <t>五象山庄</t>
  </si>
  <si>
    <t>2</t>
  </si>
  <si>
    <t>1号楼(负一楼)</t>
  </si>
  <si>
    <t>不锈钢烟罩</t>
  </si>
  <si>
    <t>米</t>
  </si>
  <si>
    <t>3</t>
  </si>
  <si>
    <t>烟管</t>
  </si>
  <si>
    <t>4</t>
  </si>
  <si>
    <t>抽风机</t>
  </si>
  <si>
    <t>5.5千瓦</t>
  </si>
  <si>
    <t>台</t>
  </si>
  <si>
    <t>5</t>
  </si>
  <si>
    <t>油烟净化器</t>
  </si>
  <si>
    <t>6</t>
  </si>
  <si>
    <t>一楼</t>
  </si>
  <si>
    <t>一楼不锈钢烟罩</t>
  </si>
  <si>
    <t>7</t>
  </si>
  <si>
    <t>8</t>
  </si>
  <si>
    <t>9</t>
  </si>
  <si>
    <t>10</t>
  </si>
  <si>
    <t>小计：</t>
  </si>
  <si>
    <t>11</t>
  </si>
  <si>
    <r>
      <rPr>
        <sz val="11"/>
        <color rgb="FF000000"/>
        <rFont val="Arial"/>
        <charset val="204"/>
      </rPr>
      <t>8</t>
    </r>
    <r>
      <rPr>
        <sz val="11"/>
        <color rgb="FF000000"/>
        <rFont val="宋体"/>
        <charset val="204"/>
      </rPr>
      <t>号楼</t>
    </r>
    <r>
      <rPr>
        <sz val="11"/>
        <color rgb="FF000000"/>
        <rFont val="Arial"/>
        <charset val="204"/>
      </rPr>
      <t>(</t>
    </r>
    <r>
      <rPr>
        <sz val="11"/>
        <color rgb="FF000000"/>
        <rFont val="宋体"/>
        <charset val="204"/>
      </rPr>
      <t>负一楼</t>
    </r>
    <r>
      <rPr>
        <sz val="11"/>
        <color rgb="FF000000"/>
        <rFont val="Arial"/>
        <charset val="204"/>
      </rPr>
      <t>)</t>
    </r>
  </si>
  <si>
    <t>12</t>
  </si>
  <si>
    <t>风管</t>
  </si>
  <si>
    <t>13</t>
  </si>
  <si>
    <t>1千瓦</t>
  </si>
  <si>
    <t>14</t>
  </si>
  <si>
    <t>净化器</t>
  </si>
  <si>
    <t>15</t>
  </si>
  <si>
    <t>一楼西厨</t>
  </si>
  <si>
    <t>16</t>
  </si>
  <si>
    <t>17</t>
  </si>
  <si>
    <r>
      <rPr>
        <sz val="11"/>
        <color rgb="FF000000"/>
        <rFont val="Arial"/>
        <charset val="204"/>
      </rPr>
      <t>1</t>
    </r>
    <r>
      <rPr>
        <sz val="11"/>
        <color rgb="FF000000"/>
        <rFont val="宋体"/>
        <charset val="204"/>
      </rPr>
      <t>千瓦</t>
    </r>
  </si>
  <si>
    <t>18</t>
  </si>
  <si>
    <t>19</t>
  </si>
  <si>
    <t>20</t>
  </si>
  <si>
    <r>
      <rPr>
        <sz val="11"/>
        <color rgb="FF000000"/>
        <rFont val="Arial"/>
        <charset val="204"/>
      </rPr>
      <t>9</t>
    </r>
    <r>
      <rPr>
        <sz val="11"/>
        <color rgb="FF000000"/>
        <rFont val="宋体"/>
        <charset val="204"/>
      </rPr>
      <t>号楼</t>
    </r>
    <r>
      <rPr>
        <sz val="11"/>
        <color rgb="FF000000"/>
        <rFont val="Arial"/>
        <charset val="204"/>
      </rPr>
      <t>(</t>
    </r>
    <r>
      <rPr>
        <sz val="11"/>
        <color rgb="FF000000"/>
        <rFont val="宋体"/>
        <charset val="204"/>
      </rPr>
      <t>负一楼</t>
    </r>
    <r>
      <rPr>
        <sz val="11"/>
        <color rgb="FF000000"/>
        <rFont val="Arial"/>
        <charset val="204"/>
      </rPr>
      <t>)</t>
    </r>
  </si>
  <si>
    <t>21</t>
  </si>
  <si>
    <t>22</t>
  </si>
  <si>
    <t>18千瓦</t>
  </si>
  <si>
    <t>23</t>
  </si>
  <si>
    <t>24</t>
  </si>
  <si>
    <t>一楼厨房</t>
  </si>
  <si>
    <t>25</t>
  </si>
  <si>
    <t>26</t>
  </si>
  <si>
    <t>27</t>
  </si>
  <si>
    <t>28</t>
  </si>
  <si>
    <t>29</t>
  </si>
  <si>
    <r>
      <rPr>
        <sz val="11"/>
        <color rgb="FF000000"/>
        <rFont val="Arial"/>
        <charset val="204"/>
      </rPr>
      <t>11</t>
    </r>
    <r>
      <rPr>
        <sz val="11"/>
        <color rgb="FF000000"/>
        <rFont val="宋体"/>
        <charset val="204"/>
      </rPr>
      <t>号楼</t>
    </r>
    <r>
      <rPr>
        <sz val="11"/>
        <color rgb="FF000000"/>
        <rFont val="Arial"/>
        <charset val="204"/>
      </rPr>
      <t>(</t>
    </r>
    <r>
      <rPr>
        <sz val="11"/>
        <color rgb="FF000000"/>
        <rFont val="宋体"/>
        <charset val="204"/>
      </rPr>
      <t>中厨</t>
    </r>
    <r>
      <rPr>
        <sz val="11"/>
        <color rgb="FF000000"/>
        <rFont val="Arial"/>
        <charset val="204"/>
      </rPr>
      <t>)</t>
    </r>
  </si>
  <si>
    <t>30</t>
  </si>
  <si>
    <t>31</t>
  </si>
  <si>
    <t>11千瓦</t>
  </si>
  <si>
    <t>32</t>
  </si>
  <si>
    <t>33</t>
  </si>
  <si>
    <t>烧鸭间</t>
  </si>
  <si>
    <t>34</t>
  </si>
  <si>
    <t>35</t>
  </si>
  <si>
    <t>4千瓦</t>
  </si>
  <si>
    <t>36</t>
  </si>
  <si>
    <t>37</t>
  </si>
  <si>
    <r>
      <rPr>
        <sz val="11"/>
        <color rgb="FF000000"/>
        <rFont val="Arial"/>
        <charset val="204"/>
      </rPr>
      <t>5</t>
    </r>
    <r>
      <rPr>
        <sz val="11"/>
        <color rgb="FF000000"/>
        <rFont val="宋体"/>
        <charset val="204"/>
      </rPr>
      <t>号楼</t>
    </r>
  </si>
  <si>
    <t>38</t>
  </si>
  <si>
    <t>39</t>
  </si>
  <si>
    <t>抽烟机</t>
  </si>
  <si>
    <t>40</t>
  </si>
  <si>
    <t>41</t>
  </si>
  <si>
    <t>42</t>
  </si>
  <si>
    <r>
      <rPr>
        <sz val="11"/>
        <color rgb="FF000000"/>
        <rFont val="Arial"/>
        <charset val="204"/>
      </rPr>
      <t>3</t>
    </r>
    <r>
      <rPr>
        <sz val="11"/>
        <color rgb="FF000000"/>
        <rFont val="宋体"/>
        <charset val="204"/>
      </rPr>
      <t>号楼</t>
    </r>
  </si>
  <si>
    <t>43</t>
  </si>
  <si>
    <t>44</t>
  </si>
  <si>
    <t>45</t>
  </si>
  <si>
    <t>46</t>
  </si>
  <si>
    <t>47</t>
  </si>
  <si>
    <r>
      <rPr>
        <sz val="11"/>
        <color rgb="FF000000"/>
        <rFont val="Arial"/>
        <charset val="204"/>
      </rPr>
      <t>6</t>
    </r>
    <r>
      <rPr>
        <sz val="11"/>
        <color rgb="FF000000"/>
        <rFont val="宋体"/>
        <charset val="204"/>
      </rPr>
      <t>号楼</t>
    </r>
  </si>
  <si>
    <t>48</t>
  </si>
  <si>
    <t>49</t>
  </si>
  <si>
    <t>50</t>
  </si>
  <si>
    <t>51</t>
  </si>
  <si>
    <t>52</t>
  </si>
  <si>
    <r>
      <rPr>
        <sz val="11"/>
        <color rgb="FF000000"/>
        <rFont val="Arial"/>
        <charset val="204"/>
      </rPr>
      <t>18</t>
    </r>
    <r>
      <rPr>
        <sz val="11"/>
        <color rgb="FF000000"/>
        <rFont val="宋体"/>
        <charset val="204"/>
      </rPr>
      <t>号楼</t>
    </r>
  </si>
  <si>
    <t>53</t>
  </si>
  <si>
    <t>54</t>
  </si>
  <si>
    <t>风机</t>
  </si>
  <si>
    <t>55</t>
  </si>
  <si>
    <t>56</t>
  </si>
  <si>
    <t>57</t>
  </si>
  <si>
    <r>
      <rPr>
        <b/>
        <sz val="11"/>
        <color rgb="FF000000"/>
        <rFont val="宋体"/>
        <charset val="204"/>
      </rPr>
      <t>五象山庄合计</t>
    </r>
    <r>
      <rPr>
        <b/>
        <sz val="11"/>
        <color rgb="FF000000"/>
        <rFont val="Arial"/>
        <charset val="204"/>
      </rPr>
      <t>:</t>
    </r>
  </si>
  <si>
    <t>58</t>
  </si>
  <si>
    <t>银河公司</t>
  </si>
  <si>
    <t>59</t>
  </si>
  <si>
    <t>五楼厨房</t>
  </si>
  <si>
    <t>60</t>
  </si>
  <si>
    <t>风机（排烟系统：含无动力风扇、电机、鲜风管道）</t>
  </si>
  <si>
    <t>61</t>
  </si>
  <si>
    <t>集烟管</t>
  </si>
  <si>
    <t>62</t>
  </si>
  <si>
    <t>灶台墙面及其下面区域</t>
  </si>
  <si>
    <t>平米</t>
  </si>
  <si>
    <t>63</t>
  </si>
  <si>
    <t>64</t>
  </si>
  <si>
    <t>65</t>
  </si>
  <si>
    <t>职工饭堂</t>
  </si>
  <si>
    <t>66</t>
  </si>
  <si>
    <t>67</t>
  </si>
  <si>
    <t>68</t>
  </si>
  <si>
    <t>69</t>
  </si>
  <si>
    <t>70</t>
  </si>
  <si>
    <t>银河公司合计：</t>
  </si>
  <si>
    <t>71</t>
  </si>
  <si>
    <t>乡村大世界</t>
  </si>
  <si>
    <t>72</t>
  </si>
  <si>
    <t>乡村大世界厨房</t>
  </si>
  <si>
    <t>73</t>
  </si>
  <si>
    <t>74</t>
  </si>
  <si>
    <t>7.5千瓦</t>
  </si>
  <si>
    <t>75</t>
  </si>
  <si>
    <t>乡村大世界合计：</t>
  </si>
  <si>
    <t>76</t>
  </si>
  <si>
    <t>威宁·金菊邻家广场</t>
  </si>
  <si>
    <t>77</t>
  </si>
  <si>
    <t>裙楼(二楼)肯德基外墙</t>
  </si>
  <si>
    <t>78</t>
  </si>
  <si>
    <t>79</t>
  </si>
  <si>
    <t>2千瓦</t>
  </si>
  <si>
    <t>80</t>
  </si>
  <si>
    <t>金菊合计：</t>
  </si>
  <si>
    <t>81</t>
  </si>
  <si>
    <t>威宁龙岗东邻家广场</t>
  </si>
  <si>
    <t>82</t>
  </si>
  <si>
    <t>A区裙楼一层商铺</t>
  </si>
  <si>
    <t>83</t>
  </si>
  <si>
    <t>84</t>
  </si>
  <si>
    <t>85</t>
  </si>
  <si>
    <t>86</t>
  </si>
  <si>
    <t>龙岗东合计：</t>
  </si>
  <si>
    <t>87</t>
  </si>
  <si>
    <t>威宁·蟠龙西邻家广场项目</t>
  </si>
  <si>
    <t>88</t>
  </si>
  <si>
    <t>裙楼楼顶南面</t>
  </si>
  <si>
    <t>不锈钢排烟管道</t>
  </si>
  <si>
    <t>89</t>
  </si>
  <si>
    <t>排油烟风机</t>
  </si>
  <si>
    <t>L=13000m³/h，N=4kw（380v）</t>
  </si>
  <si>
    <t>90</t>
  </si>
  <si>
    <t>厨房排风风机</t>
  </si>
  <si>
    <t>L=24000m³/h，N=07.5kw（380v）</t>
  </si>
  <si>
    <t>91</t>
  </si>
  <si>
    <t>L=12000-14000m³/h，N=130w（220v）</t>
  </si>
  <si>
    <t>92</t>
  </si>
  <si>
    <t>裙楼楼顶北面</t>
  </si>
  <si>
    <t>93</t>
  </si>
  <si>
    <t>94</t>
  </si>
  <si>
    <t>95</t>
  </si>
  <si>
    <t>96</t>
  </si>
  <si>
    <t>主楼楼顶电梯机房上方</t>
  </si>
  <si>
    <t>97</t>
  </si>
  <si>
    <t>98</t>
  </si>
  <si>
    <t>99</t>
  </si>
  <si>
    <t>100</t>
  </si>
  <si>
    <t>负一层西南面隔油设备房</t>
  </si>
  <si>
    <t>隔油提升设备</t>
  </si>
  <si>
    <t>SG-GYT-15-25-2.2/2    额定电压 380V 50Hz 服定 4.5</t>
  </si>
  <si>
    <t>套</t>
  </si>
  <si>
    <t>101</t>
  </si>
  <si>
    <t>负一层东面隔油设备房</t>
  </si>
  <si>
    <t>威宁·蟠龙西邻家广场合计：</t>
  </si>
  <si>
    <t>总计：</t>
  </si>
  <si>
    <r>
      <rPr>
        <sz val="11"/>
        <color theme="1"/>
        <rFont val="宋体"/>
        <charset val="134"/>
        <scheme val="minor"/>
      </rPr>
      <t>注：以上报价含</t>
    </r>
    <r>
      <rPr>
        <u/>
        <sz val="11"/>
        <color theme="1"/>
        <rFont val="宋体"/>
        <charset val="134"/>
        <scheme val="minor"/>
      </rPr>
      <t xml:space="preserve">   </t>
    </r>
    <r>
      <rPr>
        <sz val="11"/>
        <color theme="1"/>
        <rFont val="宋体"/>
        <charset val="134"/>
        <scheme val="minor"/>
      </rPr>
      <t>%增值税专用发票</t>
    </r>
  </si>
  <si>
    <t>供应商名称（章）：</t>
  </si>
  <si>
    <t>地址：</t>
  </si>
  <si>
    <t>联系人：</t>
  </si>
  <si>
    <t>联系电话：</t>
  </si>
  <si>
    <t>注：以上表格格式不可更改，如有与清单内容出入的可在后一列报价备注中更改注明，自行改动清单格式的报价做废处理。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</si>
</sst>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rgb="FF000000"/>
      <name val="Arial"/>
      <charset val="204"/>
    </font>
    <font>
      <b/>
      <sz val="16"/>
      <color rgb="FF000000"/>
      <name val="宋体"/>
      <charset val="204"/>
    </font>
    <font>
      <b/>
      <sz val="16"/>
      <color rgb="FF000000"/>
      <name val="Arial"/>
      <charset val="204"/>
    </font>
    <font>
      <b/>
      <sz val="11"/>
      <color rgb="FF000000"/>
      <name val="宋体"/>
      <charset val="20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204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1"/>
      <color rgb="FF000000"/>
      <name val="宋体"/>
      <charset val="204"/>
      <scheme val="minor"/>
    </font>
    <font>
      <sz val="11"/>
      <name val="SimSun"/>
      <charset val="134"/>
    </font>
    <font>
      <sz val="11"/>
      <name val="SimSun"/>
      <charset val="204"/>
    </font>
    <font>
      <sz val="11"/>
      <color rgb="FF000000"/>
      <name val="宋体"/>
      <charset val="134"/>
      <scheme val="minor"/>
    </font>
    <font>
      <b/>
      <sz val="11"/>
      <color rgb="FF000000"/>
      <name val="Arial"/>
      <charset val="20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204"/>
    </font>
    <font>
      <sz val="11"/>
      <name val="宋体"/>
      <charset val="204"/>
    </font>
    <font>
      <sz val="11"/>
      <name val="Arial"/>
      <charset val="204"/>
    </font>
    <font>
      <sz val="11"/>
      <name val="宋体"/>
      <charset val="204"/>
      <scheme val="minor"/>
    </font>
    <font>
      <b/>
      <sz val="11"/>
      <name val="Arial"/>
      <charset val="204"/>
    </font>
    <font>
      <sz val="11"/>
      <color rgb="FFFF0000"/>
      <name val="宋体"/>
      <charset val="134"/>
    </font>
    <font>
      <sz val="11"/>
      <color rgb="FFFF0000"/>
      <name val="Arial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5" applyNumberFormat="0" applyAlignment="0" applyProtection="0">
      <alignment vertical="center"/>
    </xf>
    <xf numFmtId="0" fontId="33" fillId="5" borderId="6" applyNumberFormat="0" applyAlignment="0" applyProtection="0">
      <alignment vertical="center"/>
    </xf>
    <xf numFmtId="0" fontId="34" fillId="5" borderId="5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74"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176" fontId="0" fillId="0" borderId="1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76" fontId="19" fillId="0" borderId="1" xfId="0" applyNumberFormat="1" applyFont="1" applyFill="1" applyBorder="1" applyAlignment="1" applyProtection="1">
      <alignment horizontal="left" vertical="top" wrapText="1"/>
      <protection locked="0"/>
    </xf>
    <xf numFmtId="176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wrapText="1"/>
      <protection locked="0"/>
    </xf>
    <xf numFmtId="176" fontId="5" fillId="2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0"/>
  <sheetViews>
    <sheetView tabSelected="1" topLeftCell="A91" workbookViewId="0">
      <selection activeCell="O103" sqref="O103"/>
    </sheetView>
  </sheetViews>
  <sheetFormatPr defaultColWidth="8.8" defaultRowHeight="13.8"/>
  <cols>
    <col min="1" max="1" width="4.7" style="2" customWidth="1"/>
    <col min="2" max="2" width="12.8" style="4" customWidth="1"/>
    <col min="3" max="3" width="10.6" style="4" customWidth="1"/>
    <col min="4" max="4" width="11.3" style="4" customWidth="1"/>
    <col min="5" max="5" width="7.1" style="4" customWidth="1"/>
    <col min="6" max="6" width="7.9" style="4" customWidth="1"/>
    <col min="7" max="8" width="9.5" style="5" customWidth="1"/>
    <col min="9" max="9" width="11" style="4" customWidth="1"/>
    <col min="10" max="16384" width="8.8" style="2"/>
  </cols>
  <sheetData>
    <row r="1" ht="27" customHeight="1" spans="1:9">
      <c r="A1" s="6"/>
      <c r="B1" s="7" t="s">
        <v>0</v>
      </c>
      <c r="C1" s="8"/>
      <c r="D1" s="8"/>
      <c r="E1" s="8"/>
      <c r="F1" s="8"/>
      <c r="G1" s="9"/>
      <c r="H1" s="9"/>
      <c r="I1" s="8"/>
    </row>
    <row r="2" s="1" customFormat="1" ht="31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30" t="s">
        <v>9</v>
      </c>
    </row>
    <row r="3" s="1" customFormat="1" ht="21" customHeight="1" spans="1:9">
      <c r="A3" s="14" t="s">
        <v>10</v>
      </c>
      <c r="B3" s="15" t="s">
        <v>11</v>
      </c>
      <c r="C3" s="15"/>
      <c r="D3" s="15"/>
      <c r="E3" s="15"/>
      <c r="F3" s="15"/>
      <c r="G3" s="16"/>
      <c r="H3" s="16"/>
      <c r="I3" s="15"/>
    </row>
    <row r="4" s="1" customFormat="1" ht="31" customHeight="1" spans="1:9">
      <c r="A4" s="14" t="s">
        <v>12</v>
      </c>
      <c r="B4" s="17" t="s">
        <v>13</v>
      </c>
      <c r="C4" s="17" t="s">
        <v>14</v>
      </c>
      <c r="D4" s="18"/>
      <c r="E4" s="18" t="s">
        <v>15</v>
      </c>
      <c r="F4" s="19">
        <v>6</v>
      </c>
      <c r="G4" s="20"/>
      <c r="H4" s="21">
        <f>F4*G4</f>
        <v>0</v>
      </c>
      <c r="I4" s="38"/>
    </row>
    <row r="5" s="1" customFormat="1" ht="31" customHeight="1" spans="1:9">
      <c r="A5" s="14" t="s">
        <v>16</v>
      </c>
      <c r="B5" s="18"/>
      <c r="C5" s="17" t="s">
        <v>17</v>
      </c>
      <c r="D5" s="18"/>
      <c r="E5" s="18" t="s">
        <v>15</v>
      </c>
      <c r="F5" s="19">
        <v>10</v>
      </c>
      <c r="G5" s="22"/>
      <c r="H5" s="21">
        <f t="shared" ref="H5:H11" si="0">F5*G5</f>
        <v>0</v>
      </c>
      <c r="I5" s="38"/>
    </row>
    <row r="6" s="1" customFormat="1" ht="31" customHeight="1" spans="1:9">
      <c r="A6" s="14" t="s">
        <v>18</v>
      </c>
      <c r="B6" s="18"/>
      <c r="C6" s="17" t="s">
        <v>19</v>
      </c>
      <c r="D6" s="17" t="s">
        <v>20</v>
      </c>
      <c r="E6" s="18" t="s">
        <v>21</v>
      </c>
      <c r="F6" s="19">
        <v>1</v>
      </c>
      <c r="G6" s="22"/>
      <c r="H6" s="21">
        <f t="shared" si="0"/>
        <v>0</v>
      </c>
      <c r="I6" s="38"/>
    </row>
    <row r="7" s="1" customFormat="1" ht="31" customHeight="1" spans="1:9">
      <c r="A7" s="14" t="s">
        <v>22</v>
      </c>
      <c r="B7" s="18"/>
      <c r="C7" s="17" t="s">
        <v>23</v>
      </c>
      <c r="D7" s="23"/>
      <c r="E7" s="18" t="s">
        <v>21</v>
      </c>
      <c r="F7" s="19">
        <v>1</v>
      </c>
      <c r="G7" s="22"/>
      <c r="H7" s="21">
        <f t="shared" si="0"/>
        <v>0</v>
      </c>
      <c r="I7" s="38"/>
    </row>
    <row r="8" s="1" customFormat="1" ht="32" customHeight="1" spans="1:9">
      <c r="A8" s="14" t="s">
        <v>24</v>
      </c>
      <c r="B8" s="17" t="s">
        <v>25</v>
      </c>
      <c r="C8" s="17" t="s">
        <v>26</v>
      </c>
      <c r="D8" s="18"/>
      <c r="E8" s="17" t="s">
        <v>15</v>
      </c>
      <c r="F8" s="19">
        <v>4</v>
      </c>
      <c r="G8" s="22"/>
      <c r="H8" s="21">
        <f t="shared" si="0"/>
        <v>0</v>
      </c>
      <c r="I8" s="38"/>
    </row>
    <row r="9" s="1" customFormat="1" ht="29" customHeight="1" spans="1:9">
      <c r="A9" s="14" t="s">
        <v>27</v>
      </c>
      <c r="B9" s="17"/>
      <c r="C9" s="17" t="s">
        <v>17</v>
      </c>
      <c r="D9" s="18"/>
      <c r="E9" s="17" t="s">
        <v>15</v>
      </c>
      <c r="F9" s="19">
        <v>8</v>
      </c>
      <c r="G9" s="22"/>
      <c r="H9" s="21">
        <f t="shared" si="0"/>
        <v>0</v>
      </c>
      <c r="I9" s="38"/>
    </row>
    <row r="10" s="1" customFormat="1" ht="30" customHeight="1" spans="1:9">
      <c r="A10" s="14" t="s">
        <v>28</v>
      </c>
      <c r="B10" s="17"/>
      <c r="C10" s="17" t="s">
        <v>19</v>
      </c>
      <c r="D10" s="17" t="s">
        <v>20</v>
      </c>
      <c r="E10" s="18" t="s">
        <v>21</v>
      </c>
      <c r="F10" s="19">
        <v>1</v>
      </c>
      <c r="G10" s="22"/>
      <c r="H10" s="21">
        <f t="shared" si="0"/>
        <v>0</v>
      </c>
      <c r="I10" s="38"/>
    </row>
    <row r="11" s="1" customFormat="1" ht="30" customHeight="1" spans="1:9">
      <c r="A11" s="14" t="s">
        <v>29</v>
      </c>
      <c r="B11" s="17"/>
      <c r="C11" s="17" t="s">
        <v>23</v>
      </c>
      <c r="D11" s="18"/>
      <c r="E11" s="17" t="s">
        <v>21</v>
      </c>
      <c r="F11" s="19">
        <v>1</v>
      </c>
      <c r="G11" s="22"/>
      <c r="H11" s="21">
        <f t="shared" si="0"/>
        <v>0</v>
      </c>
      <c r="I11" s="38"/>
    </row>
    <row r="12" s="1" customFormat="1" ht="29" customHeight="1" spans="1:9">
      <c r="A12" s="14" t="s">
        <v>30</v>
      </c>
      <c r="B12" s="17" t="s">
        <v>31</v>
      </c>
      <c r="C12" s="17"/>
      <c r="D12" s="17"/>
      <c r="E12" s="17"/>
      <c r="F12" s="17"/>
      <c r="G12" s="22"/>
      <c r="H12" s="21">
        <f>SUM(H4:H11)</f>
        <v>0</v>
      </c>
      <c r="I12" s="38"/>
    </row>
    <row r="13" s="1" customFormat="1" ht="30" customHeight="1" spans="1:9">
      <c r="A13" s="14" t="s">
        <v>32</v>
      </c>
      <c r="B13" s="24" t="s">
        <v>33</v>
      </c>
      <c r="C13" s="25" t="s">
        <v>14</v>
      </c>
      <c r="D13" s="24"/>
      <c r="E13" s="25" t="s">
        <v>15</v>
      </c>
      <c r="F13" s="19">
        <v>7</v>
      </c>
      <c r="G13" s="26"/>
      <c r="H13" s="21">
        <f>F13*G13</f>
        <v>0</v>
      </c>
      <c r="I13" s="38"/>
    </row>
    <row r="14" s="1" customFormat="1" ht="27" customHeight="1" spans="1:9">
      <c r="A14" s="14" t="s">
        <v>34</v>
      </c>
      <c r="B14" s="24"/>
      <c r="C14" s="25" t="s">
        <v>35</v>
      </c>
      <c r="D14" s="24"/>
      <c r="E14" s="25" t="s">
        <v>15</v>
      </c>
      <c r="F14" s="19">
        <v>7</v>
      </c>
      <c r="G14" s="26"/>
      <c r="H14" s="21">
        <f t="shared" ref="H14:H20" si="1">F14*G14</f>
        <v>0</v>
      </c>
      <c r="I14" s="38"/>
    </row>
    <row r="15" s="1" customFormat="1" ht="29" customHeight="1" spans="1:9">
      <c r="A15" s="14" t="s">
        <v>36</v>
      </c>
      <c r="B15" s="24"/>
      <c r="C15" s="25" t="s">
        <v>19</v>
      </c>
      <c r="D15" s="25" t="s">
        <v>37</v>
      </c>
      <c r="E15" s="18" t="s">
        <v>21</v>
      </c>
      <c r="F15" s="19">
        <v>1</v>
      </c>
      <c r="G15" s="26"/>
      <c r="H15" s="21">
        <f t="shared" si="1"/>
        <v>0</v>
      </c>
      <c r="I15" s="38"/>
    </row>
    <row r="16" s="1" customFormat="1" ht="29" customHeight="1" spans="1:9">
      <c r="A16" s="14" t="s">
        <v>38</v>
      </c>
      <c r="B16" s="24"/>
      <c r="C16" s="25" t="s">
        <v>39</v>
      </c>
      <c r="D16" s="24"/>
      <c r="E16" s="25" t="s">
        <v>21</v>
      </c>
      <c r="F16" s="19">
        <v>1</v>
      </c>
      <c r="G16" s="26"/>
      <c r="H16" s="21">
        <f t="shared" si="1"/>
        <v>0</v>
      </c>
      <c r="I16" s="38"/>
    </row>
    <row r="17" s="1" customFormat="1" ht="29" customHeight="1" spans="1:9">
      <c r="A17" s="14" t="s">
        <v>40</v>
      </c>
      <c r="B17" s="25" t="s">
        <v>41</v>
      </c>
      <c r="C17" s="25" t="s">
        <v>14</v>
      </c>
      <c r="D17" s="24"/>
      <c r="E17" s="25" t="s">
        <v>15</v>
      </c>
      <c r="F17" s="19">
        <v>7</v>
      </c>
      <c r="G17" s="26"/>
      <c r="H17" s="21">
        <f t="shared" si="1"/>
        <v>0</v>
      </c>
      <c r="I17" s="38"/>
    </row>
    <row r="18" s="1" customFormat="1" ht="27" customHeight="1" spans="1:9">
      <c r="A18" s="14" t="s">
        <v>42</v>
      </c>
      <c r="B18" s="24"/>
      <c r="C18" s="25" t="s">
        <v>35</v>
      </c>
      <c r="D18" s="24"/>
      <c r="E18" s="25" t="s">
        <v>15</v>
      </c>
      <c r="F18" s="19">
        <v>7</v>
      </c>
      <c r="G18" s="26"/>
      <c r="H18" s="21">
        <f t="shared" si="1"/>
        <v>0</v>
      </c>
      <c r="I18" s="38"/>
    </row>
    <row r="19" ht="29" customHeight="1" spans="1:9">
      <c r="A19" s="14" t="s">
        <v>43</v>
      </c>
      <c r="B19" s="24"/>
      <c r="C19" s="25" t="s">
        <v>19</v>
      </c>
      <c r="D19" s="24" t="s">
        <v>44</v>
      </c>
      <c r="E19" s="27" t="s">
        <v>21</v>
      </c>
      <c r="F19" s="19">
        <v>1</v>
      </c>
      <c r="G19" s="26"/>
      <c r="H19" s="21">
        <f t="shared" si="1"/>
        <v>0</v>
      </c>
      <c r="I19" s="38"/>
    </row>
    <row r="20" ht="31" customHeight="1" spans="1:9">
      <c r="A20" s="14" t="s">
        <v>45</v>
      </c>
      <c r="B20" s="24"/>
      <c r="C20" s="25" t="s">
        <v>23</v>
      </c>
      <c r="D20" s="24"/>
      <c r="E20" s="25" t="s">
        <v>21</v>
      </c>
      <c r="F20" s="19">
        <v>1</v>
      </c>
      <c r="G20" s="26"/>
      <c r="H20" s="21">
        <f t="shared" si="1"/>
        <v>0</v>
      </c>
      <c r="I20" s="38"/>
    </row>
    <row r="21" ht="29" customHeight="1" spans="1:9">
      <c r="A21" s="14" t="s">
        <v>46</v>
      </c>
      <c r="B21" s="27" t="s">
        <v>31</v>
      </c>
      <c r="C21" s="24"/>
      <c r="D21" s="24"/>
      <c r="E21" s="24"/>
      <c r="F21" s="24"/>
      <c r="G21" s="28"/>
      <c r="H21" s="21">
        <f>SUM(H13:H20)</f>
        <v>0</v>
      </c>
      <c r="I21" s="38"/>
    </row>
    <row r="22" ht="27" customHeight="1" spans="1:9">
      <c r="A22" s="14" t="s">
        <v>47</v>
      </c>
      <c r="B22" s="24" t="s">
        <v>48</v>
      </c>
      <c r="C22" s="25" t="s">
        <v>14</v>
      </c>
      <c r="D22" s="24"/>
      <c r="E22" s="25" t="s">
        <v>15</v>
      </c>
      <c r="F22" s="19">
        <v>13</v>
      </c>
      <c r="G22" s="28"/>
      <c r="H22" s="21">
        <f>G22*F22</f>
        <v>0</v>
      </c>
      <c r="I22" s="38"/>
    </row>
    <row r="23" ht="27" customHeight="1" spans="1:9">
      <c r="A23" s="14" t="s">
        <v>49</v>
      </c>
      <c r="B23" s="24"/>
      <c r="C23" s="25" t="s">
        <v>35</v>
      </c>
      <c r="D23" s="24"/>
      <c r="E23" s="25" t="s">
        <v>15</v>
      </c>
      <c r="F23" s="19">
        <v>25</v>
      </c>
      <c r="G23" s="28"/>
      <c r="H23" s="21">
        <f t="shared" ref="H23:H29" si="2">G23*F23</f>
        <v>0</v>
      </c>
      <c r="I23" s="38"/>
    </row>
    <row r="24" ht="29" customHeight="1" spans="1:9">
      <c r="A24" s="14" t="s">
        <v>50</v>
      </c>
      <c r="B24" s="24"/>
      <c r="C24" s="25" t="s">
        <v>19</v>
      </c>
      <c r="D24" s="25" t="s">
        <v>51</v>
      </c>
      <c r="E24" s="18" t="s">
        <v>21</v>
      </c>
      <c r="F24" s="19">
        <v>1</v>
      </c>
      <c r="G24" s="28"/>
      <c r="H24" s="21">
        <f t="shared" si="2"/>
        <v>0</v>
      </c>
      <c r="I24" s="38"/>
    </row>
    <row r="25" ht="29" customHeight="1" spans="1:9">
      <c r="A25" s="14" t="s">
        <v>52</v>
      </c>
      <c r="B25" s="24"/>
      <c r="C25" s="25" t="s">
        <v>23</v>
      </c>
      <c r="D25" s="24"/>
      <c r="E25" s="25" t="s">
        <v>21</v>
      </c>
      <c r="F25" s="19">
        <v>1</v>
      </c>
      <c r="G25" s="28"/>
      <c r="H25" s="21">
        <f t="shared" si="2"/>
        <v>0</v>
      </c>
      <c r="I25" s="38"/>
    </row>
    <row r="26" ht="29" customHeight="1" spans="1:9">
      <c r="A26" s="14" t="s">
        <v>53</v>
      </c>
      <c r="B26" s="25" t="s">
        <v>54</v>
      </c>
      <c r="C26" s="25" t="s">
        <v>14</v>
      </c>
      <c r="D26" s="24"/>
      <c r="E26" s="25" t="s">
        <v>15</v>
      </c>
      <c r="F26" s="19">
        <v>5</v>
      </c>
      <c r="G26" s="28"/>
      <c r="H26" s="21">
        <f t="shared" si="2"/>
        <v>0</v>
      </c>
      <c r="I26" s="38"/>
    </row>
    <row r="27" ht="29" customHeight="1" spans="1:9">
      <c r="A27" s="14" t="s">
        <v>55</v>
      </c>
      <c r="B27" s="24"/>
      <c r="C27" s="25" t="s">
        <v>35</v>
      </c>
      <c r="D27" s="24"/>
      <c r="E27" s="25" t="s">
        <v>15</v>
      </c>
      <c r="F27" s="19">
        <v>15</v>
      </c>
      <c r="G27" s="28"/>
      <c r="H27" s="21">
        <f t="shared" si="2"/>
        <v>0</v>
      </c>
      <c r="I27" s="38"/>
    </row>
    <row r="28" ht="29" customHeight="1" spans="1:9">
      <c r="A28" s="14" t="s">
        <v>56</v>
      </c>
      <c r="B28" s="24"/>
      <c r="C28" s="25" t="s">
        <v>19</v>
      </c>
      <c r="D28" s="25" t="s">
        <v>37</v>
      </c>
      <c r="E28" s="18" t="s">
        <v>21</v>
      </c>
      <c r="F28" s="19">
        <v>1</v>
      </c>
      <c r="G28" s="28"/>
      <c r="H28" s="21">
        <f t="shared" si="2"/>
        <v>0</v>
      </c>
      <c r="I28" s="38"/>
    </row>
    <row r="29" ht="29" customHeight="1" spans="1:9">
      <c r="A29" s="14" t="s">
        <v>57</v>
      </c>
      <c r="B29" s="24"/>
      <c r="C29" s="25" t="s">
        <v>23</v>
      </c>
      <c r="D29" s="24"/>
      <c r="E29" s="25" t="s">
        <v>21</v>
      </c>
      <c r="F29" s="19">
        <v>1</v>
      </c>
      <c r="G29" s="28"/>
      <c r="H29" s="21">
        <f t="shared" si="2"/>
        <v>0</v>
      </c>
      <c r="I29" s="38"/>
    </row>
    <row r="30" ht="29" customHeight="1" spans="1:9">
      <c r="A30" s="14" t="s">
        <v>58</v>
      </c>
      <c r="B30" s="18" t="s">
        <v>31</v>
      </c>
      <c r="C30" s="24"/>
      <c r="D30" s="24"/>
      <c r="E30" s="24"/>
      <c r="F30" s="24"/>
      <c r="G30" s="28"/>
      <c r="H30" s="21">
        <f>SUM(H22:H29)</f>
        <v>0</v>
      </c>
      <c r="I30" s="38"/>
    </row>
    <row r="31" ht="29" customHeight="1" spans="1:9">
      <c r="A31" s="14" t="s">
        <v>59</v>
      </c>
      <c r="B31" s="24" t="s">
        <v>60</v>
      </c>
      <c r="C31" s="25" t="s">
        <v>14</v>
      </c>
      <c r="D31" s="24"/>
      <c r="E31" s="25" t="s">
        <v>15</v>
      </c>
      <c r="F31" s="19">
        <v>12</v>
      </c>
      <c r="G31" s="28"/>
      <c r="H31" s="21">
        <f>F31*G31</f>
        <v>0</v>
      </c>
      <c r="I31" s="38"/>
    </row>
    <row r="32" ht="29" customHeight="1" spans="1:9">
      <c r="A32" s="14" t="s">
        <v>61</v>
      </c>
      <c r="B32" s="24"/>
      <c r="C32" s="25" t="s">
        <v>35</v>
      </c>
      <c r="D32" s="24"/>
      <c r="E32" s="25" t="s">
        <v>15</v>
      </c>
      <c r="F32" s="19">
        <v>15</v>
      </c>
      <c r="G32" s="28"/>
      <c r="H32" s="21">
        <f t="shared" ref="H32:H37" si="3">F32*G32</f>
        <v>0</v>
      </c>
      <c r="I32" s="38"/>
    </row>
    <row r="33" ht="29" customHeight="1" spans="1:9">
      <c r="A33" s="14" t="s">
        <v>62</v>
      </c>
      <c r="B33" s="24"/>
      <c r="C33" s="25" t="s">
        <v>19</v>
      </c>
      <c r="D33" s="25" t="s">
        <v>63</v>
      </c>
      <c r="E33" s="18" t="s">
        <v>21</v>
      </c>
      <c r="F33" s="19">
        <v>1</v>
      </c>
      <c r="G33" s="28"/>
      <c r="H33" s="21">
        <f t="shared" si="3"/>
        <v>0</v>
      </c>
      <c r="I33" s="38"/>
    </row>
    <row r="34" ht="29" customHeight="1" spans="1:9">
      <c r="A34" s="14" t="s">
        <v>64</v>
      </c>
      <c r="B34" s="24"/>
      <c r="C34" s="25" t="s">
        <v>23</v>
      </c>
      <c r="D34" s="24"/>
      <c r="E34" s="25" t="s">
        <v>21</v>
      </c>
      <c r="F34" s="19">
        <v>1</v>
      </c>
      <c r="G34" s="28"/>
      <c r="H34" s="21">
        <f t="shared" si="3"/>
        <v>0</v>
      </c>
      <c r="I34" s="38"/>
    </row>
    <row r="35" ht="29" customHeight="1" spans="1:9">
      <c r="A35" s="14" t="s">
        <v>65</v>
      </c>
      <c r="B35" s="25" t="s">
        <v>66</v>
      </c>
      <c r="C35" s="25" t="s">
        <v>14</v>
      </c>
      <c r="D35" s="24"/>
      <c r="E35" s="25" t="s">
        <v>15</v>
      </c>
      <c r="F35" s="19">
        <v>5</v>
      </c>
      <c r="G35" s="28"/>
      <c r="H35" s="21">
        <f t="shared" si="3"/>
        <v>0</v>
      </c>
      <c r="I35" s="38"/>
    </row>
    <row r="36" ht="33" customHeight="1" spans="1:9">
      <c r="A36" s="14" t="s">
        <v>67</v>
      </c>
      <c r="B36" s="24"/>
      <c r="C36" s="25" t="s">
        <v>35</v>
      </c>
      <c r="D36" s="24"/>
      <c r="E36" s="25" t="s">
        <v>15</v>
      </c>
      <c r="F36" s="19">
        <v>5</v>
      </c>
      <c r="G36" s="28"/>
      <c r="H36" s="21">
        <f t="shared" si="3"/>
        <v>0</v>
      </c>
      <c r="I36" s="38"/>
    </row>
    <row r="37" ht="33" customHeight="1" spans="1:9">
      <c r="A37" s="14" t="s">
        <v>68</v>
      </c>
      <c r="B37" s="24"/>
      <c r="C37" s="25" t="s">
        <v>19</v>
      </c>
      <c r="D37" s="25" t="s">
        <v>69</v>
      </c>
      <c r="E37" s="18" t="s">
        <v>21</v>
      </c>
      <c r="F37" s="19">
        <v>1</v>
      </c>
      <c r="G37" s="28"/>
      <c r="H37" s="21">
        <f t="shared" si="3"/>
        <v>0</v>
      </c>
      <c r="I37" s="38"/>
    </row>
    <row r="38" ht="25" customHeight="1" spans="1:9">
      <c r="A38" s="14" t="s">
        <v>70</v>
      </c>
      <c r="B38" s="18" t="s">
        <v>31</v>
      </c>
      <c r="C38" s="24"/>
      <c r="D38" s="24"/>
      <c r="E38" s="24"/>
      <c r="F38" s="24"/>
      <c r="G38" s="28"/>
      <c r="H38" s="21">
        <f>SUM(H31:H37)</f>
        <v>0</v>
      </c>
      <c r="I38" s="38"/>
    </row>
    <row r="39" ht="27" customHeight="1" spans="1:9">
      <c r="A39" s="14" t="s">
        <v>71</v>
      </c>
      <c r="B39" s="24" t="s">
        <v>72</v>
      </c>
      <c r="C39" s="18" t="s">
        <v>14</v>
      </c>
      <c r="D39" s="24"/>
      <c r="E39" s="18" t="s">
        <v>15</v>
      </c>
      <c r="F39" s="29" t="s">
        <v>28</v>
      </c>
      <c r="G39" s="22"/>
      <c r="H39" s="21">
        <f>F39*G39</f>
        <v>0</v>
      </c>
      <c r="I39" s="38"/>
    </row>
    <row r="40" ht="27" customHeight="1" spans="1:9">
      <c r="A40" s="14" t="s">
        <v>73</v>
      </c>
      <c r="B40" s="24"/>
      <c r="C40" s="18" t="s">
        <v>35</v>
      </c>
      <c r="D40" s="24"/>
      <c r="E40" s="18" t="s">
        <v>15</v>
      </c>
      <c r="F40" s="29" t="s">
        <v>28</v>
      </c>
      <c r="G40" s="22"/>
      <c r="H40" s="21">
        <f>F40*G40</f>
        <v>0</v>
      </c>
      <c r="I40" s="38"/>
    </row>
    <row r="41" ht="27" customHeight="1" spans="1:9">
      <c r="A41" s="14" t="s">
        <v>74</v>
      </c>
      <c r="B41" s="24"/>
      <c r="C41" s="18" t="s">
        <v>75</v>
      </c>
      <c r="D41" s="24"/>
      <c r="E41" s="18" t="s">
        <v>21</v>
      </c>
      <c r="F41" s="29" t="s">
        <v>10</v>
      </c>
      <c r="G41" s="22"/>
      <c r="H41" s="21">
        <f>F41*G41</f>
        <v>0</v>
      </c>
      <c r="I41" s="38"/>
    </row>
    <row r="42" ht="27" customHeight="1" spans="1:9">
      <c r="A42" s="14" t="s">
        <v>76</v>
      </c>
      <c r="B42" s="24"/>
      <c r="C42" s="18" t="s">
        <v>23</v>
      </c>
      <c r="D42" s="24"/>
      <c r="E42" s="18" t="s">
        <v>21</v>
      </c>
      <c r="F42" s="29" t="s">
        <v>10</v>
      </c>
      <c r="G42" s="22"/>
      <c r="H42" s="21">
        <f>F42*G42</f>
        <v>0</v>
      </c>
      <c r="I42" s="38"/>
    </row>
    <row r="43" ht="27" customHeight="1" spans="1:9">
      <c r="A43" s="14" t="s">
        <v>77</v>
      </c>
      <c r="B43" s="18" t="s">
        <v>31</v>
      </c>
      <c r="C43" s="24"/>
      <c r="D43" s="24"/>
      <c r="E43" s="24"/>
      <c r="F43" s="24"/>
      <c r="G43" s="22"/>
      <c r="H43" s="21">
        <f>SUM(H39:H42)</f>
        <v>0</v>
      </c>
      <c r="I43" s="38"/>
    </row>
    <row r="44" ht="27" customHeight="1" spans="1:9">
      <c r="A44" s="14" t="s">
        <v>78</v>
      </c>
      <c r="B44" s="24" t="s">
        <v>79</v>
      </c>
      <c r="C44" s="18" t="s">
        <v>14</v>
      </c>
      <c r="D44" s="24"/>
      <c r="E44" s="18" t="s">
        <v>15</v>
      </c>
      <c r="F44" s="29" t="s">
        <v>28</v>
      </c>
      <c r="G44" s="22"/>
      <c r="H44" s="21">
        <f>F44*G44</f>
        <v>0</v>
      </c>
      <c r="I44" s="38"/>
    </row>
    <row r="45" ht="27" customHeight="1" spans="1:9">
      <c r="A45" s="14" t="s">
        <v>80</v>
      </c>
      <c r="B45" s="24"/>
      <c r="C45" s="18" t="s">
        <v>35</v>
      </c>
      <c r="D45" s="24"/>
      <c r="E45" s="18" t="s">
        <v>15</v>
      </c>
      <c r="F45" s="29" t="s">
        <v>28</v>
      </c>
      <c r="G45" s="22"/>
      <c r="H45" s="21">
        <f>F45*G45</f>
        <v>0</v>
      </c>
      <c r="I45" s="38"/>
    </row>
    <row r="46" ht="27" customHeight="1" spans="1:9">
      <c r="A46" s="14" t="s">
        <v>81</v>
      </c>
      <c r="B46" s="24"/>
      <c r="C46" s="18" t="s">
        <v>75</v>
      </c>
      <c r="D46" s="24"/>
      <c r="E46" s="18" t="s">
        <v>21</v>
      </c>
      <c r="F46" s="29" t="s">
        <v>10</v>
      </c>
      <c r="G46" s="22"/>
      <c r="H46" s="21">
        <f>F46*G46</f>
        <v>0</v>
      </c>
      <c r="I46" s="38"/>
    </row>
    <row r="47" ht="27" customHeight="1" spans="1:9">
      <c r="A47" s="14" t="s">
        <v>82</v>
      </c>
      <c r="B47" s="24"/>
      <c r="C47" s="18" t="s">
        <v>23</v>
      </c>
      <c r="D47" s="24"/>
      <c r="E47" s="18" t="s">
        <v>21</v>
      </c>
      <c r="F47" s="29" t="s">
        <v>10</v>
      </c>
      <c r="G47" s="22"/>
      <c r="H47" s="21">
        <f>F47*G47</f>
        <v>0</v>
      </c>
      <c r="I47" s="38"/>
    </row>
    <row r="48" ht="27" customHeight="1" spans="1:9">
      <c r="A48" s="14" t="s">
        <v>83</v>
      </c>
      <c r="B48" s="18" t="s">
        <v>31</v>
      </c>
      <c r="C48" s="24"/>
      <c r="D48" s="24"/>
      <c r="E48" s="24"/>
      <c r="F48" s="24"/>
      <c r="G48" s="22"/>
      <c r="H48" s="21">
        <f>SUM(H44:H47)</f>
        <v>0</v>
      </c>
      <c r="I48" s="38"/>
    </row>
    <row r="49" ht="29" customHeight="1" spans="1:9">
      <c r="A49" s="14" t="s">
        <v>84</v>
      </c>
      <c r="B49" s="24" t="s">
        <v>85</v>
      </c>
      <c r="C49" s="18" t="s">
        <v>14</v>
      </c>
      <c r="D49" s="24"/>
      <c r="E49" s="18" t="s">
        <v>15</v>
      </c>
      <c r="F49" s="29" t="s">
        <v>28</v>
      </c>
      <c r="G49" s="22"/>
      <c r="H49" s="21">
        <f>F49*G49</f>
        <v>0</v>
      </c>
      <c r="I49" s="38"/>
    </row>
    <row r="50" ht="26" customHeight="1" spans="1:9">
      <c r="A50" s="14" t="s">
        <v>86</v>
      </c>
      <c r="B50" s="24"/>
      <c r="C50" s="18" t="s">
        <v>35</v>
      </c>
      <c r="D50" s="24"/>
      <c r="E50" s="18" t="s">
        <v>15</v>
      </c>
      <c r="F50" s="29" t="s">
        <v>28</v>
      </c>
      <c r="G50" s="22"/>
      <c r="H50" s="21">
        <f>F50*G50</f>
        <v>0</v>
      </c>
      <c r="I50" s="38"/>
    </row>
    <row r="51" ht="26" customHeight="1" spans="1:9">
      <c r="A51" s="14" t="s">
        <v>87</v>
      </c>
      <c r="B51" s="24"/>
      <c r="C51" s="18" t="s">
        <v>75</v>
      </c>
      <c r="D51" s="24"/>
      <c r="E51" s="18" t="s">
        <v>21</v>
      </c>
      <c r="F51" s="29" t="s">
        <v>10</v>
      </c>
      <c r="G51" s="22"/>
      <c r="H51" s="21">
        <f>F51*G51</f>
        <v>0</v>
      </c>
      <c r="I51" s="38"/>
    </row>
    <row r="52" ht="27" customHeight="1" spans="1:9">
      <c r="A52" s="14" t="s">
        <v>88</v>
      </c>
      <c r="B52" s="24"/>
      <c r="C52" s="18" t="s">
        <v>23</v>
      </c>
      <c r="D52" s="24"/>
      <c r="E52" s="18" t="s">
        <v>21</v>
      </c>
      <c r="F52" s="29" t="s">
        <v>10</v>
      </c>
      <c r="G52" s="22"/>
      <c r="H52" s="21">
        <f>F52*G52</f>
        <v>0</v>
      </c>
      <c r="I52" s="38"/>
    </row>
    <row r="53" ht="27" customHeight="1" spans="1:9">
      <c r="A53" s="14" t="s">
        <v>89</v>
      </c>
      <c r="B53" s="18" t="s">
        <v>31</v>
      </c>
      <c r="C53" s="24"/>
      <c r="D53" s="24"/>
      <c r="E53" s="24"/>
      <c r="F53" s="24"/>
      <c r="G53" s="22"/>
      <c r="H53" s="21">
        <f>SUM(H49:H52)</f>
        <v>0</v>
      </c>
      <c r="I53" s="38"/>
    </row>
    <row r="54" ht="26" customHeight="1" spans="1:9">
      <c r="A54" s="14" t="s">
        <v>90</v>
      </c>
      <c r="B54" s="24" t="s">
        <v>91</v>
      </c>
      <c r="C54" s="18" t="s">
        <v>14</v>
      </c>
      <c r="D54" s="24"/>
      <c r="E54" s="18" t="s">
        <v>15</v>
      </c>
      <c r="F54" s="29" t="s">
        <v>22</v>
      </c>
      <c r="G54" s="22"/>
      <c r="H54" s="21">
        <f>F54*G54</f>
        <v>0</v>
      </c>
      <c r="I54" s="38"/>
    </row>
    <row r="55" ht="23" customHeight="1" spans="1:9">
      <c r="A55" s="14" t="s">
        <v>92</v>
      </c>
      <c r="B55" s="24"/>
      <c r="C55" s="18" t="s">
        <v>35</v>
      </c>
      <c r="D55" s="24"/>
      <c r="E55" s="18" t="s">
        <v>15</v>
      </c>
      <c r="F55" s="29" t="s">
        <v>28</v>
      </c>
      <c r="G55" s="22"/>
      <c r="H55" s="21">
        <f>F55*G55</f>
        <v>0</v>
      </c>
      <c r="I55" s="38"/>
    </row>
    <row r="56" ht="23" customHeight="1" spans="1:9">
      <c r="A56" s="14" t="s">
        <v>93</v>
      </c>
      <c r="B56" s="24"/>
      <c r="C56" s="18" t="s">
        <v>94</v>
      </c>
      <c r="D56" s="24"/>
      <c r="E56" s="18" t="s">
        <v>21</v>
      </c>
      <c r="F56" s="29" t="s">
        <v>10</v>
      </c>
      <c r="G56" s="22"/>
      <c r="H56" s="21">
        <f>F56*G56</f>
        <v>0</v>
      </c>
      <c r="I56" s="38"/>
    </row>
    <row r="57" ht="26" customHeight="1" spans="1:9">
      <c r="A57" s="14" t="s">
        <v>95</v>
      </c>
      <c r="B57" s="24"/>
      <c r="C57" s="18" t="s">
        <v>23</v>
      </c>
      <c r="D57" s="24"/>
      <c r="E57" s="18" t="s">
        <v>21</v>
      </c>
      <c r="F57" s="29" t="s">
        <v>10</v>
      </c>
      <c r="G57" s="22"/>
      <c r="H57" s="21">
        <f>F57*G57</f>
        <v>0</v>
      </c>
      <c r="I57" s="38"/>
    </row>
    <row r="58" ht="25" customHeight="1" spans="1:9">
      <c r="A58" s="14" t="s">
        <v>96</v>
      </c>
      <c r="B58" s="18" t="s">
        <v>31</v>
      </c>
      <c r="C58" s="24"/>
      <c r="D58" s="24"/>
      <c r="E58" s="24"/>
      <c r="F58" s="24"/>
      <c r="G58" s="22"/>
      <c r="H58" s="21">
        <f>SUM(H54:H57)</f>
        <v>0</v>
      </c>
      <c r="I58" s="39"/>
    </row>
    <row r="59" ht="28" customHeight="1" spans="1:9">
      <c r="A59" s="14" t="s">
        <v>97</v>
      </c>
      <c r="B59" s="30" t="s">
        <v>98</v>
      </c>
      <c r="C59" s="31"/>
      <c r="D59" s="31"/>
      <c r="E59" s="31"/>
      <c r="F59" s="31"/>
      <c r="G59" s="22"/>
      <c r="H59" s="21">
        <f>H58+H53+H48+H43+H38+H30+H21+H12</f>
        <v>0</v>
      </c>
      <c r="I59" s="39"/>
    </row>
    <row r="60" ht="17" customHeight="1" spans="1:9">
      <c r="A60" s="32" t="s">
        <v>99</v>
      </c>
      <c r="B60" s="33" t="s">
        <v>100</v>
      </c>
      <c r="C60" s="34"/>
      <c r="D60" s="34"/>
      <c r="E60" s="34"/>
      <c r="F60" s="34"/>
      <c r="G60" s="35"/>
      <c r="H60" s="35"/>
      <c r="I60" s="34"/>
    </row>
    <row r="61" ht="27" customHeight="1" spans="1:9">
      <c r="A61" s="14" t="s">
        <v>101</v>
      </c>
      <c r="B61" s="18" t="s">
        <v>102</v>
      </c>
      <c r="C61" s="36" t="s">
        <v>14</v>
      </c>
      <c r="D61" s="29"/>
      <c r="E61" s="29" t="s">
        <v>15</v>
      </c>
      <c r="F61" s="29" t="s">
        <v>42</v>
      </c>
      <c r="G61" s="22"/>
      <c r="H61" s="21">
        <f>F61*G61</f>
        <v>0</v>
      </c>
      <c r="I61" s="38"/>
    </row>
    <row r="62" ht="72" spans="1:9">
      <c r="A62" s="14" t="s">
        <v>103</v>
      </c>
      <c r="B62" s="24"/>
      <c r="C62" s="37" t="s">
        <v>104</v>
      </c>
      <c r="D62" s="29" t="s">
        <v>37</v>
      </c>
      <c r="E62" s="29" t="s">
        <v>21</v>
      </c>
      <c r="F62" s="29">
        <v>2</v>
      </c>
      <c r="G62" s="22"/>
      <c r="H62" s="21">
        <f>F62*G62</f>
        <v>0</v>
      </c>
      <c r="I62" s="38"/>
    </row>
    <row r="63" ht="22" customHeight="1" spans="1:9">
      <c r="A63" s="14" t="s">
        <v>105</v>
      </c>
      <c r="B63" s="24"/>
      <c r="C63" s="37" t="s">
        <v>106</v>
      </c>
      <c r="D63" s="29"/>
      <c r="E63" s="29" t="s">
        <v>15</v>
      </c>
      <c r="F63" s="29">
        <v>40</v>
      </c>
      <c r="G63" s="22"/>
      <c r="H63" s="21">
        <f>F63*G63</f>
        <v>0</v>
      </c>
      <c r="I63" s="38"/>
    </row>
    <row r="64" ht="28.8" spans="1:9">
      <c r="A64" s="14" t="s">
        <v>107</v>
      </c>
      <c r="B64" s="24"/>
      <c r="C64" s="37" t="s">
        <v>108</v>
      </c>
      <c r="D64" s="29"/>
      <c r="E64" s="29" t="s">
        <v>109</v>
      </c>
      <c r="F64" s="29" t="s">
        <v>88</v>
      </c>
      <c r="G64" s="22"/>
      <c r="H64" s="21">
        <f>F64*G64</f>
        <v>0</v>
      </c>
      <c r="I64" s="38"/>
    </row>
    <row r="65" ht="22" customHeight="1" spans="1:9">
      <c r="A65" s="14" t="s">
        <v>110</v>
      </c>
      <c r="B65" s="24"/>
      <c r="C65" s="36" t="s">
        <v>39</v>
      </c>
      <c r="D65" s="29"/>
      <c r="E65" s="29" t="s">
        <v>21</v>
      </c>
      <c r="F65" s="29" t="s">
        <v>10</v>
      </c>
      <c r="G65" s="22"/>
      <c r="H65" s="21">
        <f>F65*G65</f>
        <v>0</v>
      </c>
      <c r="I65" s="38"/>
    </row>
    <row r="66" ht="20" customHeight="1" spans="1:9">
      <c r="A66" s="14" t="s">
        <v>111</v>
      </c>
      <c r="B66" s="18" t="s">
        <v>31</v>
      </c>
      <c r="C66" s="24"/>
      <c r="D66" s="24"/>
      <c r="E66" s="24"/>
      <c r="F66" s="24"/>
      <c r="G66" s="22"/>
      <c r="H66" s="21">
        <f>SUM(H61:H65)</f>
        <v>0</v>
      </c>
      <c r="I66" s="65"/>
    </row>
    <row r="67" ht="23" customHeight="1" spans="1:9">
      <c r="A67" s="14" t="s">
        <v>112</v>
      </c>
      <c r="B67" s="18" t="s">
        <v>113</v>
      </c>
      <c r="C67" s="36" t="s">
        <v>14</v>
      </c>
      <c r="D67" s="29"/>
      <c r="E67" s="29" t="s">
        <v>15</v>
      </c>
      <c r="F67" s="29" t="s">
        <v>27</v>
      </c>
      <c r="G67" s="22"/>
      <c r="H67" s="21">
        <f>F67*G67</f>
        <v>0</v>
      </c>
      <c r="I67" s="38"/>
    </row>
    <row r="68" ht="23" customHeight="1" spans="1:9">
      <c r="A68" s="14" t="s">
        <v>114</v>
      </c>
      <c r="B68" s="18" t="s">
        <v>113</v>
      </c>
      <c r="C68" s="36" t="s">
        <v>94</v>
      </c>
      <c r="D68" s="29" t="s">
        <v>37</v>
      </c>
      <c r="E68" s="29" t="s">
        <v>21</v>
      </c>
      <c r="F68" s="29" t="s">
        <v>10</v>
      </c>
      <c r="G68" s="22"/>
      <c r="H68" s="21">
        <f>F68*G68</f>
        <v>0</v>
      </c>
      <c r="I68" s="38"/>
    </row>
    <row r="69" ht="23" customHeight="1" spans="1:9">
      <c r="A69" s="14" t="s">
        <v>115</v>
      </c>
      <c r="B69" s="18" t="s">
        <v>113</v>
      </c>
      <c r="C69" s="40" t="s">
        <v>106</v>
      </c>
      <c r="D69" s="29"/>
      <c r="E69" s="29" t="s">
        <v>15</v>
      </c>
      <c r="F69" s="29" t="s">
        <v>28</v>
      </c>
      <c r="G69" s="22"/>
      <c r="H69" s="21">
        <f>F69*G69</f>
        <v>0</v>
      </c>
      <c r="I69" s="38"/>
    </row>
    <row r="70" ht="23" customHeight="1" spans="1:9">
      <c r="A70" s="14" t="s">
        <v>116</v>
      </c>
      <c r="B70" s="18" t="s">
        <v>113</v>
      </c>
      <c r="C70" s="36" t="s">
        <v>39</v>
      </c>
      <c r="D70" s="29"/>
      <c r="E70" s="29" t="s">
        <v>21</v>
      </c>
      <c r="F70" s="29" t="s">
        <v>10</v>
      </c>
      <c r="G70" s="22"/>
      <c r="H70" s="21">
        <f>F70*G70</f>
        <v>0</v>
      </c>
      <c r="I70" s="38"/>
    </row>
    <row r="71" ht="25" customHeight="1" spans="1:9">
      <c r="A71" s="14" t="s">
        <v>117</v>
      </c>
      <c r="B71" s="18" t="s">
        <v>31</v>
      </c>
      <c r="C71" s="24"/>
      <c r="D71" s="24"/>
      <c r="E71" s="24"/>
      <c r="F71" s="24"/>
      <c r="G71" s="22"/>
      <c r="H71" s="21">
        <f>SUM(H67:H70)</f>
        <v>0</v>
      </c>
      <c r="I71" s="65"/>
    </row>
    <row r="72" ht="22" customHeight="1" spans="1:9">
      <c r="A72" s="14" t="s">
        <v>118</v>
      </c>
      <c r="B72" s="30" t="s">
        <v>119</v>
      </c>
      <c r="C72" s="31"/>
      <c r="D72" s="31"/>
      <c r="E72" s="31"/>
      <c r="F72" s="31"/>
      <c r="G72" s="22"/>
      <c r="H72" s="21">
        <f>H71+H66</f>
        <v>0</v>
      </c>
      <c r="I72" s="65"/>
    </row>
    <row r="73" ht="23" customHeight="1" spans="1:9">
      <c r="A73" s="32" t="s">
        <v>120</v>
      </c>
      <c r="B73" s="33" t="s">
        <v>121</v>
      </c>
      <c r="C73" s="34"/>
      <c r="D73" s="34"/>
      <c r="E73" s="34"/>
      <c r="F73" s="34"/>
      <c r="G73" s="35"/>
      <c r="H73" s="35"/>
      <c r="I73" s="34"/>
    </row>
    <row r="74" ht="24" customHeight="1" spans="1:9">
      <c r="A74" s="14" t="s">
        <v>122</v>
      </c>
      <c r="B74" s="18" t="s">
        <v>123</v>
      </c>
      <c r="C74" s="41" t="s">
        <v>14</v>
      </c>
      <c r="D74" s="24"/>
      <c r="E74" s="41" t="s">
        <v>15</v>
      </c>
      <c r="F74" s="41">
        <v>18</v>
      </c>
      <c r="H74" s="21">
        <f>G74*F74</f>
        <v>0</v>
      </c>
      <c r="I74" s="66"/>
    </row>
    <row r="75" ht="24" customHeight="1" spans="1:9">
      <c r="A75" s="14" t="s">
        <v>124</v>
      </c>
      <c r="B75" s="24"/>
      <c r="C75" s="41" t="s">
        <v>17</v>
      </c>
      <c r="D75" s="24"/>
      <c r="E75" s="41" t="s">
        <v>15</v>
      </c>
      <c r="F75" s="41">
        <v>18</v>
      </c>
      <c r="H75" s="21">
        <f>G75*F75</f>
        <v>0</v>
      </c>
      <c r="I75" s="66"/>
    </row>
    <row r="76" ht="24" customHeight="1" spans="1:9">
      <c r="A76" s="14" t="s">
        <v>125</v>
      </c>
      <c r="B76" s="24"/>
      <c r="C76" s="41" t="s">
        <v>94</v>
      </c>
      <c r="D76" s="29" t="s">
        <v>126</v>
      </c>
      <c r="E76" s="41" t="s">
        <v>21</v>
      </c>
      <c r="F76" s="41">
        <v>1</v>
      </c>
      <c r="H76" s="21">
        <f>G76*F76</f>
        <v>0</v>
      </c>
      <c r="I76" s="66"/>
    </row>
    <row r="77" ht="24" customHeight="1" spans="1:9">
      <c r="A77" s="14" t="s">
        <v>127</v>
      </c>
      <c r="B77" s="30" t="s">
        <v>128</v>
      </c>
      <c r="C77" s="30"/>
      <c r="D77" s="30"/>
      <c r="E77" s="30"/>
      <c r="F77" s="30"/>
      <c r="G77" s="22"/>
      <c r="H77" s="21">
        <f>SUM(H74:H76)</f>
        <v>0</v>
      </c>
      <c r="I77" s="65"/>
    </row>
    <row r="78" s="2" customFormat="1" ht="24" customHeight="1" spans="1:9">
      <c r="A78" s="32" t="s">
        <v>129</v>
      </c>
      <c r="B78" s="42" t="s">
        <v>130</v>
      </c>
      <c r="C78" s="42"/>
      <c r="D78" s="42"/>
      <c r="E78" s="42"/>
      <c r="F78" s="42"/>
      <c r="G78" s="43"/>
      <c r="H78" s="43"/>
      <c r="I78" s="42"/>
    </row>
    <row r="79" s="2" customFormat="1" ht="24" customHeight="1" spans="1:9">
      <c r="A79" s="14" t="s">
        <v>131</v>
      </c>
      <c r="B79" s="44" t="s">
        <v>132</v>
      </c>
      <c r="C79" s="45" t="s">
        <v>17</v>
      </c>
      <c r="D79" s="46"/>
      <c r="E79" s="45" t="s">
        <v>15</v>
      </c>
      <c r="F79" s="45">
        <v>30</v>
      </c>
      <c r="G79" s="47"/>
      <c r="H79" s="48">
        <f>G79*F79</f>
        <v>0</v>
      </c>
      <c r="I79" s="67"/>
    </row>
    <row r="80" s="2" customFormat="1" ht="24" customHeight="1" spans="1:9">
      <c r="A80" s="14" t="s">
        <v>133</v>
      </c>
      <c r="B80" s="44"/>
      <c r="C80" s="44" t="s">
        <v>23</v>
      </c>
      <c r="D80" s="49" t="s">
        <v>20</v>
      </c>
      <c r="E80" s="45" t="s">
        <v>21</v>
      </c>
      <c r="F80" s="45">
        <v>1</v>
      </c>
      <c r="G80" s="47"/>
      <c r="H80" s="48">
        <f>G80*F80</f>
        <v>0</v>
      </c>
      <c r="I80" s="67"/>
    </row>
    <row r="81" s="2" customFormat="1" ht="24" customHeight="1" spans="1:9">
      <c r="A81" s="14" t="s">
        <v>134</v>
      </c>
      <c r="B81" s="44"/>
      <c r="C81" s="44" t="s">
        <v>23</v>
      </c>
      <c r="D81" s="49" t="s">
        <v>135</v>
      </c>
      <c r="E81" s="45" t="s">
        <v>21</v>
      </c>
      <c r="F81" s="45">
        <v>1</v>
      </c>
      <c r="G81" s="47"/>
      <c r="H81" s="48">
        <f>G81*F81</f>
        <v>0</v>
      </c>
      <c r="I81" s="67"/>
    </row>
    <row r="82" s="2" customFormat="1" ht="24" customHeight="1" spans="1:9">
      <c r="A82" s="14" t="s">
        <v>136</v>
      </c>
      <c r="B82" s="50" t="s">
        <v>137</v>
      </c>
      <c r="C82" s="50"/>
      <c r="D82" s="50"/>
      <c r="E82" s="50"/>
      <c r="F82" s="50"/>
      <c r="G82" s="51"/>
      <c r="H82" s="48">
        <f>SUM(H79:H81)</f>
        <v>0</v>
      </c>
      <c r="I82" s="68"/>
    </row>
    <row r="83" s="3" customFormat="1" ht="22" customHeight="1" spans="1:9">
      <c r="A83" s="32" t="s">
        <v>138</v>
      </c>
      <c r="B83" s="42" t="s">
        <v>139</v>
      </c>
      <c r="C83" s="52"/>
      <c r="D83" s="52"/>
      <c r="E83" s="52"/>
      <c r="F83" s="52"/>
      <c r="G83" s="53"/>
      <c r="H83" s="53"/>
      <c r="I83" s="52"/>
    </row>
    <row r="84" s="3" customFormat="1" ht="26" customHeight="1" spans="1:9">
      <c r="A84" s="14" t="s">
        <v>140</v>
      </c>
      <c r="B84" s="44" t="s">
        <v>141</v>
      </c>
      <c r="C84" s="45" t="s">
        <v>14</v>
      </c>
      <c r="D84" s="46"/>
      <c r="E84" s="45" t="s">
        <v>15</v>
      </c>
      <c r="F84" s="45">
        <v>6</v>
      </c>
      <c r="G84" s="47"/>
      <c r="H84" s="48">
        <f>G84*F84</f>
        <v>0</v>
      </c>
      <c r="I84" s="69"/>
    </row>
    <row r="85" ht="21" customHeight="1" spans="1:9">
      <c r="A85" s="14" t="s">
        <v>142</v>
      </c>
      <c r="B85" s="44"/>
      <c r="C85" s="45" t="s">
        <v>17</v>
      </c>
      <c r="D85" s="46"/>
      <c r="E85" s="45" t="s">
        <v>15</v>
      </c>
      <c r="F85" s="45">
        <v>25</v>
      </c>
      <c r="G85" s="47"/>
      <c r="H85" s="48">
        <f t="shared" ref="H85:H90" si="4">G85*F85</f>
        <v>0</v>
      </c>
      <c r="I85" s="69"/>
    </row>
    <row r="86" ht="24" customHeight="1" spans="1:9">
      <c r="A86" s="14" t="s">
        <v>143</v>
      </c>
      <c r="B86" s="44"/>
      <c r="C86" s="45" t="s">
        <v>94</v>
      </c>
      <c r="D86" s="49" t="s">
        <v>126</v>
      </c>
      <c r="E86" s="45" t="s">
        <v>21</v>
      </c>
      <c r="F86" s="45">
        <v>1</v>
      </c>
      <c r="G86" s="47"/>
      <c r="H86" s="48">
        <f t="shared" si="4"/>
        <v>0</v>
      </c>
      <c r="I86" s="69"/>
    </row>
    <row r="87" ht="25" customHeight="1" spans="1:9">
      <c r="A87" s="14" t="s">
        <v>144</v>
      </c>
      <c r="B87" s="44"/>
      <c r="C87" s="44" t="s">
        <v>23</v>
      </c>
      <c r="D87" s="50"/>
      <c r="E87" s="44" t="s">
        <v>21</v>
      </c>
      <c r="F87" s="44">
        <v>1</v>
      </c>
      <c r="G87" s="51"/>
      <c r="H87" s="48">
        <v>0</v>
      </c>
      <c r="I87" s="70"/>
    </row>
    <row r="88" ht="39" customHeight="1" spans="1:9">
      <c r="A88" s="14" t="s">
        <v>145</v>
      </c>
      <c r="B88" s="50" t="s">
        <v>146</v>
      </c>
      <c r="C88" s="50"/>
      <c r="D88" s="50"/>
      <c r="E88" s="50"/>
      <c r="F88" s="50"/>
      <c r="G88" s="51"/>
      <c r="H88" s="48">
        <f>SUM(H84:H87)</f>
        <v>0</v>
      </c>
      <c r="I88" s="70"/>
    </row>
    <row r="89" ht="27" customHeight="1" spans="1:17">
      <c r="A89" s="32" t="s">
        <v>147</v>
      </c>
      <c r="B89" s="33" t="s">
        <v>148</v>
      </c>
      <c r="C89" s="34"/>
      <c r="D89" s="34"/>
      <c r="E89" s="34"/>
      <c r="F89" s="34"/>
      <c r="G89" s="34"/>
      <c r="H89" s="34"/>
      <c r="I89" s="34"/>
      <c r="J89" s="71"/>
      <c r="K89" s="71"/>
      <c r="L89" s="71"/>
      <c r="M89" s="71"/>
      <c r="N89" s="71"/>
      <c r="O89" s="72"/>
      <c r="P89" s="72"/>
      <c r="Q89" s="73"/>
    </row>
    <row r="90" ht="39" customHeight="1" spans="1:17">
      <c r="A90" s="14" t="s">
        <v>149</v>
      </c>
      <c r="B90" s="18" t="s">
        <v>150</v>
      </c>
      <c r="C90" s="54" t="s">
        <v>151</v>
      </c>
      <c r="D90" s="29"/>
      <c r="E90" s="29" t="s">
        <v>15</v>
      </c>
      <c r="F90" s="29">
        <v>70</v>
      </c>
      <c r="G90" s="38"/>
      <c r="H90" s="48">
        <f t="shared" si="4"/>
        <v>0</v>
      </c>
      <c r="I90" s="38"/>
      <c r="J90" s="71"/>
      <c r="K90" s="71"/>
      <c r="L90" s="71"/>
      <c r="M90" s="71"/>
      <c r="N90" s="71"/>
      <c r="O90" s="72"/>
      <c r="P90" s="72"/>
      <c r="Q90" s="73"/>
    </row>
    <row r="91" ht="53" customHeight="1" spans="1:17">
      <c r="A91" s="14" t="s">
        <v>152</v>
      </c>
      <c r="B91" s="24"/>
      <c r="C91" s="37" t="s">
        <v>153</v>
      </c>
      <c r="D91" s="29" t="s">
        <v>154</v>
      </c>
      <c r="E91" s="29" t="s">
        <v>21</v>
      </c>
      <c r="F91" s="29">
        <v>1</v>
      </c>
      <c r="G91" s="38"/>
      <c r="H91" s="48">
        <f t="shared" ref="H91:H103" si="5">G91*F91</f>
        <v>0</v>
      </c>
      <c r="I91" s="38"/>
      <c r="J91" s="71"/>
      <c r="K91" s="71"/>
      <c r="L91" s="71"/>
      <c r="M91" s="71"/>
      <c r="N91" s="71"/>
      <c r="O91" s="72"/>
      <c r="P91" s="72"/>
      <c r="Q91" s="73"/>
    </row>
    <row r="92" ht="46" customHeight="1" spans="1:17">
      <c r="A92" s="14" t="s">
        <v>155</v>
      </c>
      <c r="B92" s="24"/>
      <c r="C92" s="37" t="s">
        <v>156</v>
      </c>
      <c r="D92" s="29" t="s">
        <v>157</v>
      </c>
      <c r="E92" s="29" t="s">
        <v>21</v>
      </c>
      <c r="F92" s="29">
        <v>1</v>
      </c>
      <c r="G92" s="38"/>
      <c r="H92" s="48">
        <f t="shared" si="5"/>
        <v>0</v>
      </c>
      <c r="I92" s="38"/>
      <c r="J92" s="71"/>
      <c r="K92" s="71"/>
      <c r="L92" s="71"/>
      <c r="M92" s="71"/>
      <c r="N92" s="71"/>
      <c r="O92" s="72"/>
      <c r="P92" s="72"/>
      <c r="Q92" s="73"/>
    </row>
    <row r="93" ht="46" customHeight="1" spans="1:17">
      <c r="A93" s="14" t="s">
        <v>158</v>
      </c>
      <c r="B93" s="24"/>
      <c r="C93" s="37" t="s">
        <v>23</v>
      </c>
      <c r="D93" s="29" t="s">
        <v>159</v>
      </c>
      <c r="E93" s="29" t="s">
        <v>21</v>
      </c>
      <c r="F93" s="29">
        <v>1</v>
      </c>
      <c r="G93" s="38"/>
      <c r="H93" s="48">
        <f t="shared" si="5"/>
        <v>0</v>
      </c>
      <c r="I93" s="38"/>
      <c r="J93" s="71"/>
      <c r="K93" s="71"/>
      <c r="L93" s="71"/>
      <c r="M93" s="71"/>
      <c r="N93" s="71"/>
      <c r="O93" s="72"/>
      <c r="P93" s="72"/>
      <c r="Q93" s="73"/>
    </row>
    <row r="94" ht="39" customHeight="1" spans="1:17">
      <c r="A94" s="14" t="s">
        <v>160</v>
      </c>
      <c r="B94" s="55" t="s">
        <v>161</v>
      </c>
      <c r="C94" s="54" t="s">
        <v>151</v>
      </c>
      <c r="D94" s="29"/>
      <c r="E94" s="29" t="s">
        <v>15</v>
      </c>
      <c r="F94" s="29">
        <v>20</v>
      </c>
      <c r="G94" s="38"/>
      <c r="H94" s="48">
        <f t="shared" si="5"/>
        <v>0</v>
      </c>
      <c r="I94" s="38"/>
      <c r="J94" s="71"/>
      <c r="K94" s="71"/>
      <c r="L94" s="71"/>
      <c r="M94" s="71"/>
      <c r="N94" s="71"/>
      <c r="O94" s="72"/>
      <c r="P94" s="72"/>
      <c r="Q94" s="73"/>
    </row>
    <row r="95" ht="51" customHeight="1" spans="1:17">
      <c r="A95" s="14" t="s">
        <v>162</v>
      </c>
      <c r="B95" s="55" t="s">
        <v>161</v>
      </c>
      <c r="C95" s="37" t="s">
        <v>153</v>
      </c>
      <c r="D95" s="29" t="s">
        <v>154</v>
      </c>
      <c r="E95" s="29" t="s">
        <v>21</v>
      </c>
      <c r="F95" s="29">
        <v>1</v>
      </c>
      <c r="G95" s="38"/>
      <c r="H95" s="48">
        <f t="shared" si="5"/>
        <v>0</v>
      </c>
      <c r="I95" s="38"/>
      <c r="J95" s="71"/>
      <c r="K95" s="71"/>
      <c r="L95" s="71"/>
      <c r="M95" s="71"/>
      <c r="N95" s="71"/>
      <c r="O95" s="72"/>
      <c r="P95" s="72"/>
      <c r="Q95" s="73"/>
    </row>
    <row r="96" ht="45" customHeight="1" spans="1:17">
      <c r="A96" s="14" t="s">
        <v>163</v>
      </c>
      <c r="B96" s="55" t="s">
        <v>161</v>
      </c>
      <c r="C96" s="37" t="s">
        <v>156</v>
      </c>
      <c r="D96" s="29" t="s">
        <v>157</v>
      </c>
      <c r="E96" s="29" t="s">
        <v>21</v>
      </c>
      <c r="F96" s="29">
        <v>1</v>
      </c>
      <c r="G96" s="38"/>
      <c r="H96" s="48">
        <f t="shared" si="5"/>
        <v>0</v>
      </c>
      <c r="I96" s="38"/>
      <c r="J96" s="71"/>
      <c r="K96" s="71"/>
      <c r="L96" s="71"/>
      <c r="M96" s="71"/>
      <c r="N96" s="71"/>
      <c r="O96" s="72"/>
      <c r="P96" s="72"/>
      <c r="Q96" s="73"/>
    </row>
    <row r="97" ht="67" customHeight="1" spans="1:17">
      <c r="A97" s="14" t="s">
        <v>164</v>
      </c>
      <c r="B97" s="55" t="s">
        <v>161</v>
      </c>
      <c r="C97" s="37" t="s">
        <v>23</v>
      </c>
      <c r="D97" s="29" t="s">
        <v>159</v>
      </c>
      <c r="E97" s="29" t="s">
        <v>21</v>
      </c>
      <c r="F97" s="29">
        <v>1</v>
      </c>
      <c r="G97" s="38"/>
      <c r="H97" s="48">
        <f t="shared" si="5"/>
        <v>0</v>
      </c>
      <c r="I97" s="38"/>
      <c r="J97" s="71"/>
      <c r="K97" s="71"/>
      <c r="L97" s="71"/>
      <c r="M97" s="71"/>
      <c r="N97" s="71"/>
      <c r="O97" s="72"/>
      <c r="P97" s="72"/>
      <c r="Q97" s="73"/>
    </row>
    <row r="98" ht="39" customHeight="1" spans="1:17">
      <c r="A98" s="14" t="s">
        <v>165</v>
      </c>
      <c r="B98" s="55" t="s">
        <v>166</v>
      </c>
      <c r="C98" s="54" t="s">
        <v>151</v>
      </c>
      <c r="D98" s="29"/>
      <c r="E98" s="29" t="s">
        <v>15</v>
      </c>
      <c r="F98" s="29">
        <v>40</v>
      </c>
      <c r="G98" s="38"/>
      <c r="H98" s="48">
        <f t="shared" si="5"/>
        <v>0</v>
      </c>
      <c r="I98" s="38"/>
      <c r="J98" s="71"/>
      <c r="K98" s="71"/>
      <c r="L98" s="71"/>
      <c r="M98" s="71"/>
      <c r="N98" s="71"/>
      <c r="O98" s="72"/>
      <c r="P98" s="72"/>
      <c r="Q98" s="73"/>
    </row>
    <row r="99" ht="47" customHeight="1" spans="1:17">
      <c r="A99" s="14" t="s">
        <v>167</v>
      </c>
      <c r="B99" s="55" t="s">
        <v>166</v>
      </c>
      <c r="C99" s="37" t="s">
        <v>153</v>
      </c>
      <c r="D99" s="29" t="s">
        <v>154</v>
      </c>
      <c r="E99" s="29" t="s">
        <v>21</v>
      </c>
      <c r="F99" s="29">
        <v>1</v>
      </c>
      <c r="G99" s="38"/>
      <c r="H99" s="48">
        <f t="shared" si="5"/>
        <v>0</v>
      </c>
      <c r="I99" s="38"/>
      <c r="J99" s="71"/>
      <c r="K99" s="71"/>
      <c r="L99" s="71"/>
      <c r="M99" s="71"/>
      <c r="N99" s="71"/>
      <c r="O99" s="72"/>
      <c r="P99" s="72"/>
      <c r="Q99" s="73"/>
    </row>
    <row r="100" ht="48" customHeight="1" spans="1:17">
      <c r="A100" s="14" t="s">
        <v>168</v>
      </c>
      <c r="B100" s="55" t="s">
        <v>166</v>
      </c>
      <c r="C100" s="37" t="s">
        <v>156</v>
      </c>
      <c r="D100" s="29" t="s">
        <v>157</v>
      </c>
      <c r="E100" s="29" t="s">
        <v>21</v>
      </c>
      <c r="F100" s="29">
        <v>1</v>
      </c>
      <c r="G100" s="38"/>
      <c r="H100" s="48">
        <f t="shared" si="5"/>
        <v>0</v>
      </c>
      <c r="I100" s="38"/>
      <c r="J100" s="71"/>
      <c r="K100" s="71"/>
      <c r="L100" s="71"/>
      <c r="M100" s="71"/>
      <c r="N100" s="71"/>
      <c r="O100" s="72"/>
      <c r="P100" s="72"/>
      <c r="Q100" s="73"/>
    </row>
    <row r="101" ht="45" customHeight="1" spans="1:17">
      <c r="A101" s="14" t="s">
        <v>169</v>
      </c>
      <c r="B101" s="55" t="s">
        <v>166</v>
      </c>
      <c r="C101" s="37" t="s">
        <v>23</v>
      </c>
      <c r="D101" s="29" t="s">
        <v>159</v>
      </c>
      <c r="E101" s="29" t="s">
        <v>21</v>
      </c>
      <c r="F101" s="29">
        <v>1</v>
      </c>
      <c r="G101" s="38"/>
      <c r="H101" s="48">
        <f t="shared" si="5"/>
        <v>0</v>
      </c>
      <c r="I101" s="38"/>
      <c r="J101" s="71"/>
      <c r="K101" s="71"/>
      <c r="L101" s="71"/>
      <c r="M101" s="71"/>
      <c r="N101" s="71"/>
      <c r="O101" s="72"/>
      <c r="P101" s="72"/>
      <c r="Q101" s="73"/>
    </row>
    <row r="102" ht="48" customHeight="1" spans="1:17">
      <c r="A102" s="14" t="s">
        <v>170</v>
      </c>
      <c r="B102" s="14" t="s">
        <v>171</v>
      </c>
      <c r="C102" s="18" t="s">
        <v>172</v>
      </c>
      <c r="D102" s="29" t="s">
        <v>173</v>
      </c>
      <c r="E102" s="29" t="s">
        <v>174</v>
      </c>
      <c r="F102" s="29">
        <v>1</v>
      </c>
      <c r="G102" s="38"/>
      <c r="H102" s="48">
        <f t="shared" si="5"/>
        <v>0</v>
      </c>
      <c r="I102" s="38"/>
      <c r="J102" s="71"/>
      <c r="K102" s="71"/>
      <c r="L102" s="71"/>
      <c r="M102" s="71"/>
      <c r="N102" s="71"/>
      <c r="O102" s="72"/>
      <c r="P102" s="72"/>
      <c r="Q102" s="73"/>
    </row>
    <row r="103" ht="81" customHeight="1" spans="1:17">
      <c r="A103" s="14" t="s">
        <v>175</v>
      </c>
      <c r="B103" s="14" t="s">
        <v>176</v>
      </c>
      <c r="C103" s="18" t="s">
        <v>172</v>
      </c>
      <c r="D103" s="29" t="s">
        <v>173</v>
      </c>
      <c r="E103" s="29" t="s">
        <v>174</v>
      </c>
      <c r="F103" s="29">
        <v>1</v>
      </c>
      <c r="G103" s="38"/>
      <c r="H103" s="48">
        <f t="shared" si="5"/>
        <v>0</v>
      </c>
      <c r="I103" s="38"/>
      <c r="J103" s="71"/>
      <c r="K103" s="71"/>
      <c r="L103" s="71"/>
      <c r="M103" s="71"/>
      <c r="N103" s="71"/>
      <c r="O103" s="72"/>
      <c r="P103" s="72"/>
      <c r="Q103" s="73"/>
    </row>
    <row r="104" ht="39" customHeight="1" spans="1:17">
      <c r="A104" s="6"/>
      <c r="B104" s="30" t="s">
        <v>177</v>
      </c>
      <c r="C104" s="31"/>
      <c r="D104" s="31"/>
      <c r="E104" s="31"/>
      <c r="F104" s="31"/>
      <c r="G104" s="38"/>
      <c r="H104" s="21">
        <f>SUM(H90:H103)</f>
        <v>0</v>
      </c>
      <c r="I104" s="65"/>
      <c r="J104" s="71"/>
      <c r="K104" s="71"/>
      <c r="L104" s="71"/>
      <c r="M104" s="71"/>
      <c r="N104" s="71"/>
      <c r="O104" s="72"/>
      <c r="P104" s="72"/>
      <c r="Q104" s="73"/>
    </row>
    <row r="105" ht="30" customHeight="1" spans="1:8">
      <c r="A105" s="6"/>
      <c r="B105" s="56" t="s">
        <v>178</v>
      </c>
      <c r="C105" s="57"/>
      <c r="D105" s="57"/>
      <c r="E105" s="57"/>
      <c r="F105" s="57"/>
      <c r="G105" s="58"/>
      <c r="H105" s="21">
        <f>H104+H88+H82+H77+H72+H59</f>
        <v>0</v>
      </c>
    </row>
    <row r="106" ht="24" customHeight="1" spans="2:9">
      <c r="B106" s="59" t="s">
        <v>179</v>
      </c>
      <c r="C106" s="59"/>
      <c r="D106" s="59"/>
      <c r="E106" s="59"/>
      <c r="F106" s="59"/>
      <c r="G106" s="60"/>
      <c r="H106" s="60"/>
      <c r="I106" s="59"/>
    </row>
    <row r="107" ht="23" customHeight="1" spans="2:9">
      <c r="B107" s="59" t="s">
        <v>180</v>
      </c>
      <c r="C107" s="59"/>
      <c r="D107" s="59"/>
      <c r="E107" s="59"/>
      <c r="F107" s="59"/>
      <c r="G107" s="60"/>
      <c r="H107" s="60"/>
      <c r="I107" s="59"/>
    </row>
    <row r="108" ht="24" customHeight="1" spans="2:9">
      <c r="B108" s="59" t="s">
        <v>181</v>
      </c>
      <c r="C108" s="59"/>
      <c r="D108" s="59"/>
      <c r="E108" s="59"/>
      <c r="F108" s="59"/>
      <c r="G108" s="60"/>
      <c r="H108" s="60"/>
      <c r="I108" s="59"/>
    </row>
    <row r="109" ht="27" customHeight="1" spans="2:9">
      <c r="B109" s="61" t="s">
        <v>182</v>
      </c>
      <c r="C109" s="61"/>
      <c r="D109" s="61"/>
      <c r="E109" s="61"/>
      <c r="F109" s="61" t="s">
        <v>183</v>
      </c>
      <c r="G109" s="62"/>
      <c r="H109" s="62"/>
      <c r="I109" s="61"/>
    </row>
    <row r="110" ht="38" customHeight="1" spans="2:9">
      <c r="B110" s="63" t="s">
        <v>184</v>
      </c>
      <c r="C110" s="63"/>
      <c r="D110" s="63"/>
      <c r="E110" s="63"/>
      <c r="F110" s="63"/>
      <c r="G110" s="64"/>
      <c r="H110" s="64"/>
      <c r="I110" s="63"/>
    </row>
  </sheetData>
  <sheetProtection password="C7BD" sheet="1" objects="1"/>
  <mergeCells count="49">
    <mergeCell ref="B1:I1"/>
    <mergeCell ref="B3:I3"/>
    <mergeCell ref="B12:F12"/>
    <mergeCell ref="B21:F21"/>
    <mergeCell ref="B30:F30"/>
    <mergeCell ref="B38:F38"/>
    <mergeCell ref="B43:F43"/>
    <mergeCell ref="B48:F48"/>
    <mergeCell ref="B53:F53"/>
    <mergeCell ref="B58:F58"/>
    <mergeCell ref="B59:F59"/>
    <mergeCell ref="B60:I60"/>
    <mergeCell ref="B66:F66"/>
    <mergeCell ref="B71:F71"/>
    <mergeCell ref="B72:F72"/>
    <mergeCell ref="B73:I73"/>
    <mergeCell ref="B77:F77"/>
    <mergeCell ref="B78:I78"/>
    <mergeCell ref="B82:F82"/>
    <mergeCell ref="B83:I83"/>
    <mergeCell ref="B88:F88"/>
    <mergeCell ref="B89:I89"/>
    <mergeCell ref="B104:F104"/>
    <mergeCell ref="B105:F105"/>
    <mergeCell ref="B106:I106"/>
    <mergeCell ref="B107:I107"/>
    <mergeCell ref="B108:I108"/>
    <mergeCell ref="B109:C109"/>
    <mergeCell ref="D109:E109"/>
    <mergeCell ref="F109:G109"/>
    <mergeCell ref="H109:I109"/>
    <mergeCell ref="B110:I110"/>
    <mergeCell ref="B4:B7"/>
    <mergeCell ref="B8:B11"/>
    <mergeCell ref="B13:B16"/>
    <mergeCell ref="B17:B20"/>
    <mergeCell ref="B22:B25"/>
    <mergeCell ref="B26:B29"/>
    <mergeCell ref="B31:B34"/>
    <mergeCell ref="B35:B37"/>
    <mergeCell ref="B39:B42"/>
    <mergeCell ref="B44:B47"/>
    <mergeCell ref="B49:B52"/>
    <mergeCell ref="B54:B57"/>
    <mergeCell ref="B61:B65"/>
    <mergeCell ref="B74:B76"/>
    <mergeCell ref="B79:B81"/>
    <mergeCell ref="B84:B87"/>
    <mergeCell ref="B90:B93"/>
  </mergeCells>
  <printOptions gridLines="1"/>
  <pageMargins left="0.590277777777778" right="0.393055555555556" top="0.472222222222222" bottom="0.590277777777778" header="0.5" footer="0.5"/>
  <pageSetup paperSize="9" orientation="portrait" horizontalDpi="600"/>
  <headerFooter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haiyan</cp:lastModifiedBy>
  <dcterms:created xsi:type="dcterms:W3CDTF">2024-02-23T09:44:00Z</dcterms:created>
  <dcterms:modified xsi:type="dcterms:W3CDTF">2024-03-20T01:10:16Z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2024-02-23T01:44:49Z</vt:filetime>
  </property>
  <property fmtid="{D5CDD505-2E9C-101B-9397-08002B2CF9AE}" pid="4" name="UsrData">
    <vt:lpwstr>65d7f88e021855001f8e6477wl</vt:lpwstr>
  </property>
  <property fmtid="{D5CDD505-2E9C-101B-9397-08002B2CF9AE}" pid="5" name="ICV">
    <vt:lpwstr>94AD29C0B2584AB886253C366EE5666F_13</vt:lpwstr>
  </property>
  <property fmtid="{D5CDD505-2E9C-101B-9397-08002B2CF9AE}" pid="6" name="KSOProductBuildVer">
    <vt:lpwstr>2052-12.1.0.16417</vt:lpwstr>
  </property>
</Properties>
</file>